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ing\TOK 2024\Nové registrace\"/>
    </mc:Choice>
  </mc:AlternateContent>
  <bookViews>
    <workbookView xWindow="9285" yWindow="420" windowWidth="14445" windowHeight="12795"/>
  </bookViews>
  <sheets>
    <sheet name="Česky" sheetId="1" r:id="rId1"/>
  </sheets>
  <calcPr calcId="152511"/>
</workbook>
</file>

<file path=xl/calcChain.xml><?xml version="1.0" encoding="utf-8"?>
<calcChain xmlns="http://schemas.openxmlformats.org/spreadsheetml/2006/main">
  <c r="M13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N14" i="1" l="1"/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3" i="1" l="1"/>
  <c r="C8" i="1" l="1"/>
</calcChain>
</file>

<file path=xl/comments1.xml><?xml version="1.0" encoding="utf-8"?>
<comments xmlns="http://schemas.openxmlformats.org/spreadsheetml/2006/main">
  <authors>
    <author>Jiří Vlasatý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Výsledná  částka k platbě.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Seminář Minazuki sobota 29.6.
(pro držitele max 6. Danu)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Sayonara party Sobota 29.6.
VRATNÁ ZÁLOHA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Nocleh sobota 29.6.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Součástí platby je i VRATNÁ ZÁLOHA na Sayonara party, pokud ji máte vybranou.</t>
        </r>
      </text>
    </comment>
    <comment ref="I12" authorId="0" shapeId="0">
      <text>
        <r>
          <rPr>
            <b/>
            <sz val="9"/>
            <color indexed="81"/>
            <rFont val="Tahoma"/>
            <charset val="1"/>
          </rPr>
          <t>Muži Dan + čtyři medailisté Kyū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Rozhodčí – AKCE  ZDARMA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Pokud je zde CHYBA, překontroluje registraci.
Registrace s chybou je neplatná.
Účast i přes neplatnou registraci není povolena.</t>
        </r>
      </text>
    </comment>
  </commentList>
</comments>
</file>

<file path=xl/sharedStrings.xml><?xml version="1.0" encoding="utf-8"?>
<sst xmlns="http://schemas.openxmlformats.org/spreadsheetml/2006/main" count="73" uniqueCount="68">
  <si>
    <t>Klub</t>
  </si>
  <si>
    <t>Zodpovědná osoba</t>
  </si>
  <si>
    <t>Email</t>
  </si>
  <si>
    <t>Telefon</t>
  </si>
  <si>
    <t>Celkem k úhradě</t>
  </si>
  <si>
    <t>Jméno</t>
  </si>
  <si>
    <t>Příjmení</t>
  </si>
  <si>
    <t>Stupeň</t>
  </si>
  <si>
    <t xml:space="preserve"> Platba celkem</t>
  </si>
  <si>
    <t>Poznámka pro pořadatele</t>
  </si>
  <si>
    <t xml:space="preserve"> Ženy</t>
  </si>
  <si>
    <t xml:space="preserve"> Junioři</t>
  </si>
  <si>
    <t>Muži Kyū</t>
  </si>
  <si>
    <t>Lukáš</t>
  </si>
  <si>
    <t>Laibrt</t>
  </si>
  <si>
    <t>5. Dan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</si>
  <si>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</si>
  <si>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</si>
  <si>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</si>
  <si>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</si>
  <si>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</si>
  <si>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</si>
  <si>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</si>
  <si>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</si>
  <si>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</si>
  <si>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</si>
  <si>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</si>
  <si>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</si>
  <si>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</si>
  <si>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</si>
  <si>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</si>
  <si>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</si>
  <si>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</si>
  <si>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</si>
  <si>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</si>
  <si>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</si>
  <si>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</si>
  <si>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bez</t>
  </si>
  <si>
    <t>6. Kyū</t>
  </si>
  <si>
    <t>5. Kyū</t>
  </si>
  <si>
    <t>4. Kyū</t>
  </si>
  <si>
    <t>3. Kyū</t>
  </si>
  <si>
    <t>2. Kyū</t>
  </si>
  <si>
    <t>1. Kyū</t>
  </si>
  <si>
    <t>1. Dan</t>
  </si>
  <si>
    <t>2. Dan</t>
  </si>
  <si>
    <t>3. Dan</t>
  </si>
  <si>
    <t>4. Dan</t>
  </si>
  <si>
    <t>6. Dan</t>
  </si>
  <si>
    <t>7. Dan</t>
  </si>
  <si>
    <t>Odesláním přihlášky potvrzujete svůj bezvadný zdravotní stav a souhlasíte, že se akcí zúčastníte na vlastní riziko.</t>
  </si>
  <si>
    <t>Turnaj Ostravský Kahan 30.6. *</t>
  </si>
  <si>
    <t xml:space="preserve"> Seminář </t>
  </si>
  <si>
    <t>Muži Dan</t>
  </si>
  <si>
    <t xml:space="preserve"> Rozhodčí</t>
  </si>
  <si>
    <t xml:space="preserve"> Sayonara</t>
  </si>
  <si>
    <t xml:space="preserve"> Nocleh</t>
  </si>
  <si>
    <t>Přihláška na akci MINAZUKI a TURNAJ OSTRAVSKÝ KAHAN</t>
  </si>
  <si>
    <t>Platbu zasílejte na účet Spolku Tobukan, z.s.</t>
  </si>
  <si>
    <t xml:space="preserve"> číslo účtu: 2001356518/2010</t>
  </si>
  <si>
    <t xml:space="preserve"> variabilní symbol: 2024</t>
  </si>
  <si>
    <t xml:space="preserve"> zpráva pro příjemce: "název klubu"</t>
  </si>
  <si>
    <t>vzor -&gt;</t>
  </si>
  <si>
    <t>#</t>
  </si>
  <si>
    <t>SHRNUTÍ</t>
  </si>
  <si>
    <t>29. a 30. června 2024, Frýdek-Místek</t>
  </si>
  <si>
    <t>Platný formulář zašlete za celý oddíl na Tobukan@iKendo.cz</t>
  </si>
  <si>
    <t>*  Rozhodující pro start v příslušné kategorii je rok narození.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</si>
</sst>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Kč-405];\-#,##0\ [$Kč-405]"/>
    <numFmt numFmtId="165" formatCode="#,##0\ [$Kč-405];[Red]\-#,##0\ [$Kč-405]"/>
  </numFmts>
  <fonts count="23">
    <font>
      <sz val="11"/>
      <color rgb="FF000000"/>
      <name val="Calibri"/>
      <scheme val="minor"/>
    </font>
    <font>
      <sz val="11"/>
      <color rgb="FF000000"/>
      <name val="Oswald"/>
    </font>
    <font>
      <sz val="11"/>
      <name val="Calibri"/>
    </font>
    <font>
      <b/>
      <sz val="21"/>
      <color rgb="FF000000"/>
      <name val="Oswald"/>
    </font>
    <font>
      <sz val="36"/>
      <color rgb="FF000000"/>
      <name val="Oswald"/>
    </font>
    <font>
      <b/>
      <sz val="18"/>
      <color rgb="FF000000"/>
      <name val="Oswald"/>
    </font>
    <font>
      <sz val="10"/>
      <color theme="1"/>
      <name val="Oswald"/>
    </font>
    <font>
      <sz val="10"/>
      <color rgb="FF000000"/>
      <name val="Oswald"/>
    </font>
    <font>
      <b/>
      <sz val="10"/>
      <color theme="1"/>
      <name val="Oswald"/>
    </font>
    <font>
      <u/>
      <sz val="11"/>
      <color theme="10"/>
      <name val="Calibri"/>
      <scheme val="minor"/>
    </font>
    <font>
      <sz val="10"/>
      <name val="Oswald"/>
    </font>
    <font>
      <sz val="11"/>
      <name val="Oswald"/>
    </font>
    <font>
      <sz val="10"/>
      <name val="Calibri"/>
      <scheme val="minor"/>
    </font>
    <font>
      <sz val="10"/>
      <color theme="0"/>
      <name val="Oswald"/>
    </font>
    <font>
      <sz val="11"/>
      <color theme="0"/>
      <name val="Calibri"/>
    </font>
    <font>
      <b/>
      <sz val="14"/>
      <name val="Oswald"/>
    </font>
    <font>
      <b/>
      <sz val="14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10"/>
      <name val="Oswald"/>
    </font>
    <font>
      <b/>
      <sz val="11"/>
      <name val="Calibri"/>
    </font>
    <font>
      <b/>
      <sz val="11"/>
      <name val="Calibri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729FCF"/>
        <bgColor rgb="FF729FCF"/>
      </patternFill>
    </fill>
    <fill>
      <patternFill patternType="solid">
        <fgColor rgb="FFFFC000"/>
        <bgColor rgb="FFFFC000"/>
      </patternFill>
    </fill>
    <fill>
      <patternFill patternType="solid">
        <fgColor rgb="FFFFBF00"/>
        <bgColor rgb="FFFFBF00"/>
      </patternFill>
    </fill>
    <fill>
      <patternFill patternType="solid">
        <fgColor rgb="FFFFC000"/>
        <bgColor rgb="FF729FCF"/>
      </patternFill>
    </fill>
    <fill>
      <patternFill patternType="solid">
        <fgColor theme="4" tint="-0.249977111117893"/>
        <bgColor rgb="FF5983B0"/>
      </patternFill>
    </fill>
    <fill>
      <patternFill patternType="solid">
        <fgColor theme="4" tint="-0.249977111117893"/>
        <bgColor rgb="FF069A2E"/>
      </patternFill>
    </fill>
    <fill>
      <patternFill patternType="solid">
        <fgColor theme="4" tint="-0.249977111117893"/>
        <bgColor rgb="FF3465A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F3838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rgb="FFEA7500"/>
      </patternFill>
    </fill>
    <fill>
      <patternFill patternType="solid">
        <fgColor theme="4" tint="-0.249977111117893"/>
        <bgColor rgb="FFFFFF38"/>
      </patternFill>
    </fill>
    <fill>
      <patternFill patternType="solid">
        <fgColor rgb="FFFFC000"/>
        <bgColor rgb="FFEA7500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1" fillId="0" borderId="0" xfId="0" applyFont="1" applyAlignment="1"/>
    <xf numFmtId="0" fontId="1" fillId="2" borderId="2" xfId="0" applyFont="1" applyFill="1" applyBorder="1" applyAlignment="1" applyProtection="1">
      <protection hidden="1"/>
    </xf>
    <xf numFmtId="0" fontId="22" fillId="2" borderId="2" xfId="1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 applyProtection="1">
      <alignment vertical="center"/>
      <protection hidden="1"/>
    </xf>
    <xf numFmtId="0" fontId="6" fillId="2" borderId="2" xfId="0" applyFont="1" applyFill="1" applyBorder="1" applyAlignment="1" applyProtection="1">
      <protection hidden="1"/>
    </xf>
    <xf numFmtId="0" fontId="7" fillId="2" borderId="1" xfId="0" applyFont="1" applyFill="1" applyBorder="1" applyAlignment="1" applyProtection="1">
      <protection hidden="1"/>
    </xf>
    <xf numFmtId="164" fontId="6" fillId="2" borderId="2" xfId="0" applyNumberFormat="1" applyFont="1" applyFill="1" applyBorder="1" applyAlignment="1" applyProtection="1">
      <protection hidden="1"/>
    </xf>
    <xf numFmtId="0" fontId="7" fillId="2" borderId="2" xfId="0" applyFont="1" applyFill="1" applyBorder="1" applyAlignment="1" applyProtection="1">
      <protection hidden="1"/>
    </xf>
    <xf numFmtId="0" fontId="20" fillId="8" borderId="18" xfId="0" applyFont="1" applyFill="1" applyBorder="1" applyAlignment="1" applyProtection="1">
      <alignment horizontal="center"/>
      <protection hidden="1"/>
    </xf>
    <xf numFmtId="0" fontId="20" fillId="8" borderId="18" xfId="0" applyFont="1" applyFill="1" applyBorder="1" applyAlignment="1" applyProtection="1">
      <alignment horizontal="center" wrapText="1"/>
      <protection hidden="1"/>
    </xf>
    <xf numFmtId="0" fontId="20" fillId="13" borderId="16" xfId="0" applyFont="1" applyFill="1" applyBorder="1" applyAlignment="1" applyProtection="1">
      <alignment horizont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left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165" fontId="6" fillId="3" borderId="11" xfId="0" applyNumberFormat="1" applyFont="1" applyFill="1" applyBorder="1" applyAlignment="1" applyProtection="1">
      <alignment horizontal="center" vertical="center"/>
      <protection hidden="1"/>
    </xf>
    <xf numFmtId="165" fontId="10" fillId="3" borderId="11" xfId="0" applyNumberFormat="1" applyFont="1" applyFill="1" applyBorder="1" applyAlignment="1" applyProtection="1">
      <alignment horizontal="center" vertical="center"/>
      <protection hidden="1"/>
    </xf>
    <xf numFmtId="165" fontId="10" fillId="5" borderId="11" xfId="0" applyNumberFormat="1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165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10" fillId="8" borderId="12" xfId="0" applyFont="1" applyFill="1" applyBorder="1" applyAlignment="1" applyProtection="1">
      <alignment horizontal="left" vertical="center"/>
      <protection hidden="1"/>
    </xf>
    <xf numFmtId="0" fontId="10" fillId="8" borderId="2" xfId="0" applyFont="1" applyFill="1" applyBorder="1" applyAlignment="1" applyProtection="1">
      <alignment horizontal="left" vertical="center"/>
      <protection hidden="1"/>
    </xf>
    <xf numFmtId="0" fontId="10" fillId="8" borderId="13" xfId="0" applyFont="1" applyFill="1" applyBorder="1" applyAlignment="1" applyProtection="1">
      <alignment horizontal="left" vertical="center"/>
      <protection hidden="1"/>
    </xf>
    <xf numFmtId="0" fontId="22" fillId="2" borderId="2" xfId="1" applyFont="1" applyFill="1" applyBorder="1" applyAlignment="1" applyProtection="1">
      <alignment horizontal="left" vertical="center"/>
      <protection hidden="1"/>
    </xf>
    <xf numFmtId="0" fontId="10" fillId="8" borderId="14" xfId="0" applyFont="1" applyFill="1" applyBorder="1" applyAlignment="1" applyProtection="1">
      <alignment horizontal="left" vertical="center"/>
      <protection hidden="1"/>
    </xf>
    <xf numFmtId="0" fontId="10" fillId="8" borderId="15" xfId="0" applyFont="1" applyFill="1" applyBorder="1" applyAlignment="1" applyProtection="1">
      <alignment horizontal="left" vertical="center"/>
      <protection hidden="1"/>
    </xf>
    <xf numFmtId="0" fontId="10" fillId="8" borderId="16" xfId="0" applyFont="1" applyFill="1" applyBorder="1" applyAlignment="1" applyProtection="1">
      <alignment horizontal="left" vertical="center"/>
      <protection hidden="1"/>
    </xf>
    <xf numFmtId="49" fontId="13" fillId="8" borderId="2" xfId="0" applyNumberFormat="1" applyFont="1" applyFill="1" applyBorder="1" applyAlignment="1" applyProtection="1">
      <alignment horizontal="center" vertical="center"/>
      <protection locked="0"/>
    </xf>
    <xf numFmtId="49" fontId="14" fillId="9" borderId="2" xfId="0" applyNumberFormat="1" applyFont="1" applyFill="1" applyBorder="1" applyProtection="1">
      <protection locked="0"/>
    </xf>
    <xf numFmtId="164" fontId="20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10" fillId="6" borderId="3" xfId="0" applyFont="1" applyFill="1" applyBorder="1" applyAlignment="1" applyProtection="1">
      <alignment horizontal="center"/>
      <protection hidden="1"/>
    </xf>
    <xf numFmtId="0" fontId="2" fillId="9" borderId="7" xfId="0" applyFont="1" applyFill="1" applyBorder="1" applyProtection="1">
      <protection hidden="1"/>
    </xf>
    <xf numFmtId="0" fontId="20" fillId="6" borderId="4" xfId="0" applyFont="1" applyFill="1" applyBorder="1" applyAlignment="1" applyProtection="1">
      <alignment horizontal="center"/>
      <protection hidden="1"/>
    </xf>
    <xf numFmtId="0" fontId="21" fillId="9" borderId="8" xfId="0" applyFont="1" applyFill="1" applyBorder="1" applyProtection="1">
      <protection hidden="1"/>
    </xf>
    <xf numFmtId="0" fontId="20" fillId="6" borderId="3" xfId="0" applyFont="1" applyFill="1" applyBorder="1" applyAlignment="1" applyProtection="1">
      <alignment horizontal="center"/>
      <protection hidden="1"/>
    </xf>
    <xf numFmtId="0" fontId="21" fillId="9" borderId="7" xfId="0" applyFont="1" applyFill="1" applyBorder="1" applyProtection="1">
      <protection hidden="1"/>
    </xf>
    <xf numFmtId="0" fontId="10" fillId="2" borderId="2" xfId="0" applyFont="1" applyFill="1" applyBorder="1" applyAlignment="1" applyProtection="1">
      <alignment horizontal="left"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20" fillId="7" borderId="3" xfId="0" applyFont="1" applyFill="1" applyBorder="1" applyAlignment="1" applyProtection="1">
      <alignment horizontal="center" wrapText="1"/>
      <protection hidden="1"/>
    </xf>
    <xf numFmtId="0" fontId="21" fillId="9" borderId="12" xfId="0" applyFont="1" applyFill="1" applyBorder="1" applyAlignment="1" applyProtection="1">
      <protection hidden="1"/>
    </xf>
    <xf numFmtId="0" fontId="20" fillId="8" borderId="4" xfId="0" applyFont="1" applyFill="1" applyBorder="1" applyAlignment="1" applyProtection="1">
      <alignment horizontal="center" vertical="center" wrapText="1"/>
      <protection hidden="1"/>
    </xf>
    <xf numFmtId="0" fontId="21" fillId="9" borderId="17" xfId="0" applyFont="1" applyFill="1" applyBorder="1" applyAlignment="1" applyProtection="1">
      <protection hidden="1"/>
    </xf>
    <xf numFmtId="0" fontId="21" fillId="9" borderId="5" xfId="0" applyFont="1" applyFill="1" applyBorder="1" applyAlignment="1" applyProtection="1">
      <protection hidden="1"/>
    </xf>
    <xf numFmtId="0" fontId="20" fillId="10" borderId="3" xfId="0" applyFont="1" applyFill="1" applyBorder="1" applyAlignment="1" applyProtection="1">
      <alignment horizontal="center" wrapText="1"/>
      <protection hidden="1"/>
    </xf>
    <xf numFmtId="0" fontId="21" fillId="9" borderId="7" xfId="0" applyFont="1" applyFill="1" applyBorder="1" applyAlignment="1" applyProtection="1">
      <protection hidden="1"/>
    </xf>
    <xf numFmtId="0" fontId="20" fillId="11" borderId="3" xfId="0" applyFont="1" applyFill="1" applyBorder="1" applyAlignment="1" applyProtection="1">
      <alignment horizontal="center"/>
      <protection hidden="1"/>
    </xf>
    <xf numFmtId="0" fontId="10" fillId="8" borderId="4" xfId="0" applyFont="1" applyFill="1" applyBorder="1" applyAlignment="1" applyProtection="1">
      <alignment horizontal="left" vertical="center"/>
      <protection hidden="1"/>
    </xf>
    <xf numFmtId="0" fontId="10" fillId="8" borderId="17" xfId="0" applyFont="1" applyFill="1" applyBorder="1" applyAlignment="1" applyProtection="1">
      <alignment horizontal="left" vertical="center"/>
      <protection hidden="1"/>
    </xf>
    <xf numFmtId="0" fontId="10" fillId="8" borderId="6" xfId="0" applyFont="1" applyFill="1" applyBorder="1" applyAlignment="1" applyProtection="1">
      <alignment horizontal="left" vertical="center"/>
      <protection hidden="1"/>
    </xf>
    <xf numFmtId="0" fontId="20" fillId="6" borderId="6" xfId="0" applyFont="1" applyFill="1" applyBorder="1" applyAlignment="1" applyProtection="1">
      <alignment horizontal="center"/>
      <protection hidden="1"/>
    </xf>
    <xf numFmtId="0" fontId="21" fillId="9" borderId="10" xfId="0" applyFont="1" applyFill="1" applyBorder="1" applyProtection="1">
      <protection hidden="1"/>
    </xf>
    <xf numFmtId="0" fontId="12" fillId="2" borderId="2" xfId="1" applyFont="1" applyFill="1" applyBorder="1" applyAlignment="1" applyProtection="1">
      <alignment horizontal="left" vertical="center"/>
      <protection hidden="1"/>
    </xf>
    <xf numFmtId="0" fontId="12" fillId="0" borderId="2" xfId="1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15" fillId="14" borderId="3" xfId="0" applyFont="1" applyFill="1" applyBorder="1" applyAlignment="1" applyProtection="1">
      <alignment horizontal="center"/>
      <protection hidden="1"/>
    </xf>
    <xf numFmtId="0" fontId="16" fillId="15" borderId="7" xfId="0" applyFont="1" applyFill="1" applyBorder="1" applyAlignment="1" applyProtection="1">
      <alignment horizontal="center"/>
      <protection hidden="1"/>
    </xf>
    <xf numFmtId="0" fontId="20" fillId="12" borderId="3" xfId="0" applyFont="1" applyFill="1" applyBorder="1" applyAlignment="1" applyProtection="1">
      <alignment horizontal="center"/>
      <protection hidden="1"/>
    </xf>
  </cellXfs>
  <cellStyles count="2">
    <cellStyle name="Hypertextový odkaz" xfId="1" builtinId="8"/>
    <cellStyle name="Normální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ikendo.c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485775</xdr:colOff>
      <xdr:row>0</xdr:row>
      <xdr:rowOff>95251</xdr:rowOff>
    </xdr:from>
    <xdr:to>
      <xdr:col>14</xdr:col>
      <xdr:colOff>1885949</xdr:colOff>
      <xdr:row>9</xdr:row>
      <xdr:rowOff>19050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95251"/>
          <a:ext cx="1400174" cy="140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kendo.cz/genki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Tobukan@iKendo.cz?subject=Registrace%20Genki" TargetMode="External"/><Relationship Id="rId1" Type="http://schemas.openxmlformats.org/officeDocument/2006/relationships/hyperlink" Target="mailto:Tobukan@iKendo.cz?subject=Registrace%20Genki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kendo.cz/akce/genki.html" TargetMode="External"/><Relationship Id="rId4" Type="http://schemas.openxmlformats.org/officeDocument/2006/relationships/hyperlink" Target="https://www.ikendo.cz/akce/genki.html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1"/>
  <sheetViews>
    <sheetView showGridLines="0" showZeros="0" tabSelected="1" zoomScale="85" zoomScaleNormal="85" workbookViewId="0">
      <selection activeCell="C4" sqref="C4:D4"/>
    </sheetView>
  </sheetViews>
  <sheetFormatPr defaultColWidth="14.375" defaultRowHeight="15" customHeight="1"/>
  <cols>
    <col min="1" max="1" width="5.875" customWidth="1"/>
    <col min="2" max="2" width="16.375" customWidth="1"/>
    <col min="3" max="3" width="13.625" customWidth="1"/>
    <col min="4" max="4" width="12" customWidth="1"/>
    <col min="5" max="12" width="8.75" customWidth="1"/>
    <col min="13" max="13" width="12" customWidth="1"/>
    <col min="14" max="14" width="17.5" customWidth="1"/>
    <col min="15" max="15" width="27.875" bestFit="1" customWidth="1"/>
    <col min="16" max="27" width="11.625" customWidth="1"/>
  </cols>
  <sheetData>
    <row r="1" spans="1:27" ht="11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.5" customHeight="1">
      <c r="A2" s="5"/>
      <c r="B2" s="34" t="s">
        <v>57</v>
      </c>
      <c r="C2" s="34"/>
      <c r="D2" s="34"/>
      <c r="E2" s="34"/>
      <c r="F2" s="34" t="s">
        <v>65</v>
      </c>
      <c r="G2" s="34"/>
      <c r="H2" s="34"/>
      <c r="I2" s="34"/>
      <c r="J2" s="34"/>
      <c r="K2" s="34"/>
      <c r="L2" s="34"/>
      <c r="M2" s="34"/>
      <c r="N2" s="34"/>
      <c r="O2" s="6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7.5" customHeight="1">
      <c r="A3" s="7"/>
      <c r="B3" s="7"/>
      <c r="C3" s="8"/>
      <c r="D3" s="8"/>
      <c r="E3" s="9"/>
      <c r="F3" s="9"/>
      <c r="G3" s="9"/>
      <c r="H3" s="7"/>
      <c r="I3" s="9"/>
      <c r="J3" s="9"/>
      <c r="K3" s="10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>
      <c r="A4" s="5"/>
      <c r="B4" s="11" t="s">
        <v>0</v>
      </c>
      <c r="C4" s="38"/>
      <c r="D4" s="39"/>
      <c r="E4" s="5"/>
      <c r="F4" s="5"/>
      <c r="G4" s="63" t="s">
        <v>66</v>
      </c>
      <c r="H4" s="64"/>
      <c r="I4" s="64"/>
      <c r="J4" s="64"/>
      <c r="K4" s="64"/>
      <c r="L4" s="64"/>
      <c r="M4" s="64"/>
      <c r="N4" s="64"/>
      <c r="O4" s="6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5"/>
      <c r="B5" s="11" t="s">
        <v>1</v>
      </c>
      <c r="C5" s="38"/>
      <c r="D5" s="39"/>
      <c r="E5" s="5"/>
      <c r="F5" s="5"/>
      <c r="G5" s="48" t="s">
        <v>58</v>
      </c>
      <c r="H5" s="65"/>
      <c r="I5" s="65"/>
      <c r="J5" s="65"/>
      <c r="K5" s="65"/>
      <c r="L5" s="65"/>
      <c r="M5" s="65"/>
      <c r="N5" s="65"/>
      <c r="O5" s="6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5"/>
      <c r="B6" s="11" t="s">
        <v>2</v>
      </c>
      <c r="C6" s="38"/>
      <c r="D6" s="39"/>
      <c r="E6" s="5"/>
      <c r="F6" s="5"/>
      <c r="G6" s="48" t="s">
        <v>59</v>
      </c>
      <c r="H6" s="48"/>
      <c r="I6" s="48"/>
      <c r="J6" s="48"/>
      <c r="K6" s="48"/>
      <c r="L6" s="48"/>
      <c r="M6" s="48"/>
      <c r="N6" s="48"/>
      <c r="O6" s="48"/>
      <c r="P6" s="2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5"/>
      <c r="B7" s="11" t="s">
        <v>3</v>
      </c>
      <c r="C7" s="38"/>
      <c r="D7" s="39"/>
      <c r="E7" s="5"/>
      <c r="F7" s="5"/>
      <c r="G7" s="48" t="s">
        <v>60</v>
      </c>
      <c r="H7" s="48"/>
      <c r="I7" s="48"/>
      <c r="J7" s="48"/>
      <c r="K7" s="48"/>
      <c r="L7" s="48"/>
      <c r="M7" s="48"/>
      <c r="N7" s="48"/>
      <c r="O7" s="4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5"/>
      <c r="B8" s="12" t="s">
        <v>4</v>
      </c>
      <c r="C8" s="40">
        <f>SUM(M14:M33)</f>
        <v>0</v>
      </c>
      <c r="D8" s="41"/>
      <c r="E8" s="5"/>
      <c r="F8" s="5"/>
      <c r="G8" s="49" t="s">
        <v>61</v>
      </c>
      <c r="H8" s="49"/>
      <c r="I8" s="49"/>
      <c r="J8" s="49"/>
      <c r="K8" s="49"/>
      <c r="L8" s="49"/>
      <c r="M8" s="49"/>
      <c r="N8" s="49"/>
      <c r="O8" s="4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5"/>
      <c r="B9" s="13"/>
      <c r="C9" s="15"/>
      <c r="D9" s="1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  <c r="O10" s="1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3.25" customHeight="1">
      <c r="A11" s="42" t="s">
        <v>63</v>
      </c>
      <c r="B11" s="44" t="s">
        <v>5</v>
      </c>
      <c r="C11" s="46" t="s">
        <v>6</v>
      </c>
      <c r="D11" s="46" t="s">
        <v>7</v>
      </c>
      <c r="E11" s="50" t="s">
        <v>52</v>
      </c>
      <c r="F11" s="52" t="s">
        <v>51</v>
      </c>
      <c r="G11" s="53"/>
      <c r="H11" s="53"/>
      <c r="I11" s="53"/>
      <c r="J11" s="54"/>
      <c r="K11" s="55" t="s">
        <v>55</v>
      </c>
      <c r="L11" s="57" t="s">
        <v>56</v>
      </c>
      <c r="M11" s="68" t="s">
        <v>8</v>
      </c>
      <c r="N11" s="66" t="s">
        <v>64</v>
      </c>
      <c r="O11" s="61" t="s">
        <v>9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>
      <c r="A12" s="43"/>
      <c r="B12" s="45"/>
      <c r="C12" s="47"/>
      <c r="D12" s="47"/>
      <c r="E12" s="51"/>
      <c r="F12" s="17" t="s">
        <v>10</v>
      </c>
      <c r="G12" s="17" t="s">
        <v>11</v>
      </c>
      <c r="H12" s="17" t="s">
        <v>12</v>
      </c>
      <c r="I12" s="18" t="s">
        <v>53</v>
      </c>
      <c r="J12" s="19" t="s">
        <v>54</v>
      </c>
      <c r="K12" s="56"/>
      <c r="L12" s="56"/>
      <c r="M12" s="56"/>
      <c r="N12" s="67"/>
      <c r="O12" s="6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3.5" customHeight="1">
      <c r="A13" s="20" t="s">
        <v>62</v>
      </c>
      <c r="B13" s="21" t="s">
        <v>13</v>
      </c>
      <c r="C13" s="21" t="s">
        <v>14</v>
      </c>
      <c r="D13" s="22" t="s">
        <v>15</v>
      </c>
      <c r="E13" s="20" t="s">
        <v>16</v>
      </c>
      <c r="F13" s="23"/>
      <c r="G13" s="23"/>
      <c r="H13" s="23"/>
      <c r="I13" s="23" t="s">
        <v>16</v>
      </c>
      <c r="J13" s="20" t="s">
        <v>16</v>
      </c>
      <c r="K13" s="20" t="s">
        <v>16</v>
      </c>
      <c r="L13" s="20" t="s">
        <v>16</v>
      </c>
      <c r="M13" s="24">
        <f>IF(J13="X",0,(IF(E13="X",800,0)+IF(F13="X",300,0)+IF(G13="X",150,0)+IF(H13="X",300,0)+IF(I13="X",300,0)+IF(J13="X",150,0)+IF(L13="X",100,0)))+IF(K13="X",500,0)</f>
        <v>500</v>
      </c>
      <c r="N13" s="25" t="str">
        <f>IF(N14&lt;&gt;"","CHYBA",IF(N15&lt;&gt;"","CHYBA",IF(N16&lt;&gt;"","CHYBA",IF(N17&lt;&gt;"","CHYBA",IF(N18&lt;&gt;"","CHYBA",IF(N19&lt;&gt;"","CHYBA",IF(N20&lt;&gt;"","CHYBA",IF(N21&lt;&gt;"","CHYBA",IF(N22&lt;&gt;"","CHYBA",IF(N23&lt;&gt;"","CHYBA",IF(N24&lt;&gt;"","CHYBA",IF(N25&lt;&gt;"","CHYBA",IF(N26&lt;&gt;"","CHYBA",IF(N27&lt;&gt;"","CHYBA",IF(N28&lt;&gt;"","CHYBA",IF(N29&lt;&gt;"","CHYBA",IF(N30&lt;&gt;"","CHYBA",IF(N31&lt;&gt;"","CHYBA",IF(N32&lt;&gt;"","CHYBA",IF(N33&lt;&gt;"","CHYBA","Můžete odeslat"))))))))))))))))))))</f>
        <v>Můžete odeslat</v>
      </c>
      <c r="O13" s="2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>
      <c r="A14" s="27" t="s">
        <v>17</v>
      </c>
      <c r="B14" s="28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30">
        <f>IF(J14="X",0,(IF(E14="X",800,0)+IF(F14="X",300,0)+IF(G14="X",150,0)+IF(H14="X",300,0)+IF(I14="X",300,0)+IF(J14="X",150,0)+IF(L14="X",100,0)))+IF(K14="X",500,0)</f>
        <v>0</v>
      </c>
      <c r="N14" s="26" t="str">
        <f>IF(D14&lt;&gt;"7. Dan","",IF(E14="X","Seminář je do 6. Danu!!",""))</f>
        <v/>
      </c>
      <c r="O14" s="2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>
      <c r="A15" s="27" t="s">
        <v>18</v>
      </c>
      <c r="B15" s="28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30">
        <f t="shared" ref="M15:M33" si="0">IF(J15="X",0,(IF(E15="X",800,0)+IF(F15="X",300,0)+IF(G15="X",150,0)+IF(H15="X",300,0)+IF(I15="X",300,0)+IF(J15="X",150,0)+IF(L15="X",100,0)))+IF(K15="X",500,0)</f>
        <v>0</v>
      </c>
      <c r="N15" s="26" t="str">
        <f t="shared" ref="N15:N33" si="1">IF(D15&lt;&gt;"7. Dan","",IF(E15="X","Seminář je do 6. Danu!!",""))</f>
        <v/>
      </c>
      <c r="O15" s="2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3.5" customHeight="1">
      <c r="A16" s="27" t="s">
        <v>19</v>
      </c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30">
        <f t="shared" si="0"/>
        <v>0</v>
      </c>
      <c r="N16" s="26" t="str">
        <f t="shared" si="1"/>
        <v/>
      </c>
      <c r="O16" s="2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.5" customHeight="1">
      <c r="A17" s="27" t="s">
        <v>20</v>
      </c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30">
        <f t="shared" si="0"/>
        <v>0</v>
      </c>
      <c r="N17" s="26" t="str">
        <f t="shared" si="1"/>
        <v/>
      </c>
      <c r="O17" s="2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.5" customHeight="1">
      <c r="A18" s="27" t="s">
        <v>21</v>
      </c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30">
        <f t="shared" si="0"/>
        <v>0</v>
      </c>
      <c r="N18" s="26" t="str">
        <f t="shared" si="1"/>
        <v/>
      </c>
      <c r="O18" s="2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.5" customHeight="1">
      <c r="A19" s="27" t="s">
        <v>22</v>
      </c>
      <c r="B19" s="28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30">
        <f t="shared" si="0"/>
        <v>0</v>
      </c>
      <c r="N19" s="26" t="str">
        <f t="shared" si="1"/>
        <v/>
      </c>
      <c r="O19" s="29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.5" customHeight="1">
      <c r="A20" s="27" t="s">
        <v>23</v>
      </c>
      <c r="B20" s="28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30">
        <f t="shared" si="0"/>
        <v>0</v>
      </c>
      <c r="N20" s="26" t="str">
        <f t="shared" si="1"/>
        <v/>
      </c>
      <c r="O20" s="2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.5" customHeight="1">
      <c r="A21" s="27" t="s">
        <v>24</v>
      </c>
      <c r="B21" s="28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30">
        <f t="shared" si="0"/>
        <v>0</v>
      </c>
      <c r="N21" s="26" t="str">
        <f t="shared" si="1"/>
        <v/>
      </c>
      <c r="O21" s="2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5" customHeight="1">
      <c r="A22" s="27" t="s">
        <v>25</v>
      </c>
      <c r="B22" s="28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30">
        <f t="shared" si="0"/>
        <v>0</v>
      </c>
      <c r="N22" s="26" t="str">
        <f t="shared" si="1"/>
        <v/>
      </c>
      <c r="O22" s="2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.5" customHeight="1">
      <c r="A23" s="27" t="s">
        <v>26</v>
      </c>
      <c r="B23" s="28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30">
        <f t="shared" si="0"/>
        <v>0</v>
      </c>
      <c r="N23" s="26" t="str">
        <f t="shared" si="1"/>
        <v/>
      </c>
      <c r="O23" s="29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.5" customHeight="1">
      <c r="A24" s="27" t="s">
        <v>27</v>
      </c>
      <c r="B24" s="28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30">
        <f t="shared" si="0"/>
        <v>0</v>
      </c>
      <c r="N24" s="26" t="str">
        <f t="shared" si="1"/>
        <v/>
      </c>
      <c r="O24" s="2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3.5" customHeight="1">
      <c r="A25" s="27" t="s">
        <v>28</v>
      </c>
      <c r="B25" s="28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30">
        <f t="shared" si="0"/>
        <v>0</v>
      </c>
      <c r="N25" s="26" t="str">
        <f t="shared" si="1"/>
        <v/>
      </c>
      <c r="O25" s="2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3.5" customHeight="1">
      <c r="A26" s="27" t="s">
        <v>29</v>
      </c>
      <c r="B26" s="28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30">
        <f t="shared" si="0"/>
        <v>0</v>
      </c>
      <c r="N26" s="26" t="str">
        <f t="shared" si="1"/>
        <v/>
      </c>
      <c r="O26" s="2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3.5" customHeight="1">
      <c r="A27" s="27" t="s">
        <v>30</v>
      </c>
      <c r="B27" s="28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30">
        <f t="shared" si="0"/>
        <v>0</v>
      </c>
      <c r="N27" s="26" t="str">
        <f t="shared" si="1"/>
        <v/>
      </c>
      <c r="O27" s="2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3.5" customHeight="1">
      <c r="A28" s="27" t="s">
        <v>31</v>
      </c>
      <c r="B28" s="28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30">
        <f t="shared" si="0"/>
        <v>0</v>
      </c>
      <c r="N28" s="26" t="str">
        <f t="shared" si="1"/>
        <v/>
      </c>
      <c r="O28" s="29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3.5" customHeight="1">
      <c r="A29" s="27" t="s">
        <v>32</v>
      </c>
      <c r="B29" s="28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30">
        <f t="shared" si="0"/>
        <v>0</v>
      </c>
      <c r="N29" s="26" t="str">
        <f t="shared" si="1"/>
        <v/>
      </c>
      <c r="O29" s="29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3.5" customHeight="1">
      <c r="A30" s="27" t="s">
        <v>33</v>
      </c>
      <c r="B30" s="28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30">
        <f t="shared" si="0"/>
        <v>0</v>
      </c>
      <c r="N30" s="26" t="str">
        <f t="shared" si="1"/>
        <v/>
      </c>
      <c r="O30" s="2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3.5" customHeight="1">
      <c r="A31" s="27" t="s">
        <v>34</v>
      </c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30">
        <f t="shared" si="0"/>
        <v>0</v>
      </c>
      <c r="N31" s="26" t="str">
        <f t="shared" si="1"/>
        <v/>
      </c>
      <c r="O31" s="29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3.5" customHeight="1">
      <c r="A32" s="27" t="s">
        <v>35</v>
      </c>
      <c r="B32" s="28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30">
        <f t="shared" si="0"/>
        <v>0</v>
      </c>
      <c r="N32" s="26" t="str">
        <f t="shared" si="1"/>
        <v/>
      </c>
      <c r="O32" s="29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.5" customHeight="1">
      <c r="A33" s="27" t="s">
        <v>36</v>
      </c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30">
        <f t="shared" si="0"/>
        <v>0</v>
      </c>
      <c r="N33" s="26" t="str">
        <f t="shared" si="1"/>
        <v/>
      </c>
      <c r="O33" s="29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.5" customHeight="1">
      <c r="A34" s="58" t="s">
        <v>67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0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.5" customHeight="1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3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3.5" customHeight="1">
      <c r="A36" s="35" t="s">
        <v>50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.5" hidden="1" customHeight="1">
      <c r="A40" s="1"/>
      <c r="B40" s="1"/>
      <c r="C40" s="1"/>
      <c r="D40" s="3" t="s">
        <v>37</v>
      </c>
      <c r="E40" s="1"/>
      <c r="F40" s="1"/>
      <c r="G40" s="1"/>
      <c r="H40" s="1"/>
      <c r="I40" s="1"/>
      <c r="J40" s="1"/>
      <c r="K40" s="1"/>
      <c r="L40" s="1"/>
      <c r="M40" s="1"/>
      <c r="N40" s="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hidden="1" customHeight="1">
      <c r="A41" s="1"/>
      <c r="B41" s="1"/>
      <c r="C41" s="1"/>
      <c r="D41" s="3" t="s">
        <v>38</v>
      </c>
      <c r="E41" s="1"/>
      <c r="F41" s="1"/>
      <c r="G41" s="1"/>
      <c r="H41" s="1"/>
      <c r="I41" s="1"/>
      <c r="J41" s="1"/>
      <c r="K41" s="1"/>
      <c r="L41" s="1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.5" hidden="1" customHeight="1">
      <c r="A42" s="1"/>
      <c r="B42" s="1"/>
      <c r="C42" s="1"/>
      <c r="D42" s="3" t="s">
        <v>39</v>
      </c>
      <c r="E42" s="1"/>
      <c r="F42" s="1"/>
      <c r="G42" s="1"/>
      <c r="H42" s="1"/>
      <c r="I42" s="1"/>
      <c r="J42" s="1"/>
      <c r="K42" s="1"/>
      <c r="L42" s="1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.5" hidden="1" customHeight="1">
      <c r="A43" s="1"/>
      <c r="B43" s="1"/>
      <c r="C43" s="1"/>
      <c r="D43" s="3" t="s">
        <v>40</v>
      </c>
      <c r="E43" s="1"/>
      <c r="F43" s="1"/>
      <c r="G43" s="1"/>
      <c r="H43" s="1"/>
      <c r="I43" s="1"/>
      <c r="J43" s="1"/>
      <c r="K43" s="1"/>
      <c r="L43" s="1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.5" hidden="1" customHeight="1">
      <c r="A44" s="1"/>
      <c r="B44" s="1"/>
      <c r="C44" s="1"/>
      <c r="D44" s="3" t="s">
        <v>41</v>
      </c>
      <c r="E44" s="1"/>
      <c r="F44" s="1"/>
      <c r="G44" s="1"/>
      <c r="H44" s="1"/>
      <c r="I44" s="1"/>
      <c r="J44" s="1"/>
      <c r="K44" s="1"/>
      <c r="L44" s="1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.5" hidden="1" customHeight="1">
      <c r="A45" s="1"/>
      <c r="B45" s="1"/>
      <c r="C45" s="1"/>
      <c r="D45" s="3" t="s">
        <v>42</v>
      </c>
      <c r="E45" s="1"/>
      <c r="F45" s="1"/>
      <c r="G45" s="1"/>
      <c r="H45" s="1"/>
      <c r="I45" s="1"/>
      <c r="J45" s="1"/>
      <c r="K45" s="1"/>
      <c r="L45" s="1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.5" hidden="1" customHeight="1">
      <c r="A46" s="1"/>
      <c r="B46" s="1"/>
      <c r="C46" s="1"/>
      <c r="D46" s="3" t="s">
        <v>43</v>
      </c>
      <c r="E46" s="1"/>
      <c r="F46" s="1"/>
      <c r="G46" s="1"/>
      <c r="H46" s="1"/>
      <c r="I46" s="1"/>
      <c r="J46" s="1"/>
      <c r="K46" s="1"/>
      <c r="L46" s="1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.5" hidden="1" customHeight="1">
      <c r="A47" s="1"/>
      <c r="B47" s="1"/>
      <c r="C47" s="1"/>
      <c r="D47" s="3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.5" hidden="1" customHeight="1">
      <c r="A48" s="1"/>
      <c r="B48" s="1"/>
      <c r="C48" s="1"/>
      <c r="D48" s="3" t="s">
        <v>45</v>
      </c>
      <c r="E48" s="1"/>
      <c r="F48" s="1"/>
      <c r="G48" s="1"/>
      <c r="H48" s="1"/>
      <c r="I48" s="1"/>
      <c r="J48" s="1"/>
      <c r="K48" s="1"/>
      <c r="L48" s="1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.5" hidden="1" customHeight="1">
      <c r="A49" s="1"/>
      <c r="B49" s="1"/>
      <c r="C49" s="1"/>
      <c r="D49" s="3" t="s">
        <v>46</v>
      </c>
      <c r="E49" s="1"/>
      <c r="F49" s="1"/>
      <c r="G49" s="1"/>
      <c r="H49" s="1"/>
      <c r="I49" s="1"/>
      <c r="J49" s="1"/>
      <c r="K49" s="1"/>
      <c r="L49" s="1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.5" hidden="1" customHeight="1">
      <c r="A50" s="1"/>
      <c r="B50" s="1"/>
      <c r="C50" s="1"/>
      <c r="D50" s="3" t="s">
        <v>47</v>
      </c>
      <c r="E50" s="1"/>
      <c r="F50" s="1"/>
      <c r="G50" s="1"/>
      <c r="H50" s="1"/>
      <c r="I50" s="1"/>
      <c r="J50" s="1"/>
      <c r="K50" s="1"/>
      <c r="L50" s="1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.5" hidden="1" customHeight="1">
      <c r="A51" s="1"/>
      <c r="B51" s="1"/>
      <c r="C51" s="1"/>
      <c r="D51" s="3" t="s">
        <v>15</v>
      </c>
      <c r="E51" s="1"/>
      <c r="F51" s="1"/>
      <c r="G51" s="1"/>
      <c r="H51" s="1"/>
      <c r="I51" s="1"/>
      <c r="J51" s="1"/>
      <c r="K51" s="1"/>
      <c r="L51" s="1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.5" hidden="1" customHeight="1">
      <c r="A52" s="1"/>
      <c r="B52" s="1"/>
      <c r="C52" s="1"/>
      <c r="D52" s="3" t="s">
        <v>48</v>
      </c>
      <c r="E52" s="1"/>
      <c r="F52" s="1"/>
      <c r="G52" s="1"/>
      <c r="H52" s="1"/>
      <c r="I52" s="1"/>
      <c r="J52" s="1"/>
      <c r="K52" s="1"/>
      <c r="L52" s="1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.5" hidden="1" customHeight="1">
      <c r="A53" s="1"/>
      <c r="B53" s="1"/>
      <c r="C53" s="1"/>
      <c r="D53" s="3" t="s">
        <v>49</v>
      </c>
      <c r="E53" s="1"/>
      <c r="F53" s="1"/>
      <c r="G53" s="1"/>
      <c r="H53" s="1"/>
      <c r="I53" s="1"/>
      <c r="J53" s="1"/>
      <c r="K53" s="1"/>
      <c r="L53" s="1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2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2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algorithmName="SHA-512" hashValue="n3KkRamXWzWuVup1qa7Zw0PNWrrUOYH0w3uZn03Oif2WAfg897baAWtzTA+4+oYP/hxk2bTN9eTZy8FwNtYCrQ==" saltValue="7EXt0A0x+apMn+QArSHXGw==" spinCount="100000" sheet="1" objects="1" scenarios="1" selectLockedCells="1"/>
  <mergeCells count="26">
    <mergeCell ref="L11:L12"/>
    <mergeCell ref="A34:O34"/>
    <mergeCell ref="O11:O12"/>
    <mergeCell ref="C4:D4"/>
    <mergeCell ref="G4:O4"/>
    <mergeCell ref="C5:D5"/>
    <mergeCell ref="G5:O5"/>
    <mergeCell ref="N11:N12"/>
    <mergeCell ref="M11:M12"/>
    <mergeCell ref="G7:O7"/>
    <mergeCell ref="A35:O35"/>
    <mergeCell ref="B2:E2"/>
    <mergeCell ref="A36:O36"/>
    <mergeCell ref="C6:D6"/>
    <mergeCell ref="C7:D7"/>
    <mergeCell ref="C8:D8"/>
    <mergeCell ref="A11:A12"/>
    <mergeCell ref="B11:B12"/>
    <mergeCell ref="C11:C12"/>
    <mergeCell ref="D11:D12"/>
    <mergeCell ref="G6:O6"/>
    <mergeCell ref="G8:O8"/>
    <mergeCell ref="E11:E12"/>
    <mergeCell ref="F11:J11"/>
    <mergeCell ref="K11:K12"/>
    <mergeCell ref="F2:N2"/>
  </mergeCells>
  <conditionalFormatting sqref="E14:L33">
    <cfRule type="notContainsBlanks" dxfId="0" priority="1">
      <formula>LEN(TRIM(E14))&gt;0</formula>
    </cfRule>
  </conditionalFormatting>
  <dataValidations count="2">
    <dataValidation type="list" allowBlank="1" showErrorMessage="1" sqref="D13">
      <formula1>$D$39:$D$52</formula1>
    </dataValidation>
    <dataValidation type="list" allowBlank="1" showErrorMessage="1" sqref="D14:D33">
      <formula1>$D$40:$D$53</formula1>
    </dataValidation>
  </dataValidations>
  <hyperlinks>
    <hyperlink ref="G4:O4" r:id="rId1" display="Zašlete vyplněný formulář za celý oddíl na Tobukan@iKendo.cz."/>
    <hyperlink ref="G4" r:id="rId2" display="Zašlete vyplněný formulář za celý oddíl na Tobukan@iKendo.cz."/>
    <hyperlink ref="B2" r:id="rId3" display="Přihláška na MINAZUKI a TURNAJ OSTRAVSKÝ KAHAN"/>
    <hyperlink ref="B2:E2" r:id="rId4" display="Přihláška na akci MINAZUKI a TURNAJ OSTRAVSKÝ KAHAN"/>
    <hyperlink ref="F2:N2" r:id="rId5" display="29. a 30. června 2024, Frýdek-Místek"/>
  </hyperlinks>
  <pageMargins left="0.7" right="0.7" top="0.78749999999999998" bottom="0.78749999999999998" header="0" footer="0"/>
  <pageSetup paperSize="9" orientation="portrait" r:id="rId6"/>
  <ignoredErrors>
    <ignoredError sqref="M14:M33" unlockedFormula="1"/>
  </ignoredErrors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Česky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Jiří Vlasatý</cp:lastModifiedBy>
  <dcterms:modified xsi:type="dcterms:W3CDTF">2024-06-20T06:34:35Z</dcterms:modified>
</cp:coreProperties>
</file>